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D77EEBB-AD2A-42D5-AACA-1C2B287316FB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20260403" sheetId="1" r:id="rId1"/>
  </sheets>
  <externalReferences>
    <externalReference r:id="rId2"/>
  </externalReferences>
  <definedNames>
    <definedName name="_xlnm.Print_Area" localSheetId="0">'20260403'!$A$1:$H$32</definedName>
    <definedName name="_xlnm.Print_Titles" localSheetId="0">'20260403'!$1:$4</definedName>
  </definedNames>
  <calcPr calcId="191029"/>
</workbook>
</file>

<file path=xl/calcChain.xml><?xml version="1.0" encoding="utf-8"?>
<calcChain xmlns="http://schemas.openxmlformats.org/spreadsheetml/2006/main">
  <c r="H30" i="1" l="1"/>
  <c r="G30" i="1"/>
  <c r="E30" i="1"/>
  <c r="D30" i="1"/>
  <c r="H29" i="1"/>
  <c r="G29" i="1"/>
  <c r="E29" i="1"/>
  <c r="D29" i="1"/>
  <c r="H28" i="1"/>
  <c r="G28" i="1"/>
  <c r="E28" i="1"/>
  <c r="D28" i="1"/>
  <c r="H27" i="1"/>
  <c r="G27" i="1"/>
  <c r="E27" i="1"/>
  <c r="D27" i="1"/>
  <c r="H26" i="1"/>
  <c r="G26" i="1"/>
  <c r="E26" i="1"/>
  <c r="D26" i="1"/>
  <c r="H25" i="1"/>
  <c r="G25" i="1"/>
  <c r="E25" i="1"/>
  <c r="D25" i="1"/>
  <c r="H24" i="1"/>
  <c r="G24" i="1"/>
  <c r="E24" i="1"/>
  <c r="D24" i="1"/>
  <c r="H23" i="1"/>
  <c r="G23" i="1"/>
  <c r="E23" i="1"/>
  <c r="D23" i="1"/>
  <c r="H22" i="1"/>
  <c r="G22" i="1"/>
  <c r="E22" i="1"/>
  <c r="D22" i="1"/>
  <c r="H21" i="1"/>
  <c r="G21" i="1"/>
  <c r="E21" i="1"/>
  <c r="D21" i="1"/>
  <c r="H20" i="1"/>
  <c r="G20" i="1"/>
  <c r="E20" i="1"/>
  <c r="D20" i="1"/>
  <c r="H19" i="1"/>
  <c r="G19" i="1"/>
  <c r="E19" i="1"/>
  <c r="D19" i="1"/>
  <c r="H18" i="1"/>
  <c r="G18" i="1"/>
  <c r="E18" i="1"/>
  <c r="D18" i="1"/>
  <c r="H17" i="1"/>
  <c r="G17" i="1"/>
  <c r="E17" i="1"/>
  <c r="D17" i="1"/>
  <c r="H16" i="1"/>
  <c r="G16" i="1"/>
  <c r="E16" i="1"/>
  <c r="D16" i="1"/>
  <c r="H15" i="1"/>
  <c r="G15" i="1"/>
  <c r="E15" i="1"/>
  <c r="D15" i="1"/>
  <c r="H14" i="1"/>
  <c r="G14" i="1"/>
  <c r="E14" i="1"/>
  <c r="D14" i="1"/>
  <c r="H13" i="1"/>
  <c r="G13" i="1"/>
  <c r="E13" i="1"/>
  <c r="D13" i="1"/>
  <c r="H12" i="1"/>
  <c r="G12" i="1"/>
  <c r="E12" i="1"/>
  <c r="D12" i="1"/>
  <c r="H11" i="1"/>
  <c r="G11" i="1"/>
  <c r="E11" i="1"/>
  <c r="D11" i="1"/>
  <c r="H10" i="1"/>
  <c r="G10" i="1"/>
  <c r="E10" i="1"/>
  <c r="D10" i="1"/>
  <c r="H9" i="1"/>
  <c r="G9" i="1"/>
  <c r="E9" i="1"/>
  <c r="D9" i="1"/>
  <c r="H8" i="1"/>
  <c r="G8" i="1"/>
  <c r="E8" i="1"/>
  <c r="D8" i="1"/>
  <c r="H7" i="1"/>
  <c r="G7" i="1"/>
  <c r="E7" i="1"/>
  <c r="D7" i="1"/>
  <c r="H6" i="1"/>
  <c r="G6" i="1"/>
  <c r="E6" i="1"/>
  <c r="D6" i="1"/>
  <c r="H5" i="1"/>
  <c r="G5" i="1"/>
  <c r="E5" i="1"/>
  <c r="D5" i="1"/>
  <c r="H31" i="1" l="1"/>
  <c r="G31" i="1"/>
  <c r="E31" i="1"/>
  <c r="D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C31" i="1" l="1"/>
  <c r="F31" i="1"/>
</calcChain>
</file>

<file path=xl/sharedStrings.xml><?xml version="1.0" encoding="utf-8"?>
<sst xmlns="http://schemas.openxmlformats.org/spreadsheetml/2006/main" count="39" uniqueCount="36">
  <si>
    <r>
      <t>青冈县</t>
    </r>
    <r>
      <rPr>
        <b/>
        <sz val="18"/>
        <color theme="1"/>
        <rFont val="Arial Narrow"/>
        <family val="2"/>
      </rPr>
      <t>2025</t>
    </r>
    <r>
      <rPr>
        <b/>
        <sz val="18"/>
        <color theme="1"/>
        <rFont val="宋体"/>
        <family val="3"/>
        <charset val="134"/>
      </rPr>
      <t>年农业社会化服务项目拟补助对象面积及奖补资金公示表</t>
    </r>
  </si>
  <si>
    <r>
      <rPr>
        <sz val="12"/>
        <color theme="1"/>
        <rFont val="宋体"/>
        <family val="3"/>
        <charset val="134"/>
      </rPr>
      <t>单位：亩、元</t>
    </r>
    <r>
      <rPr>
        <sz val="12"/>
        <color theme="1"/>
        <rFont val="Arial Narrow"/>
        <family val="2"/>
      </rPr>
      <t xml:space="preserve">     </t>
    </r>
  </si>
  <si>
    <r>
      <rPr>
        <b/>
        <sz val="14"/>
        <rFont val="宋体"/>
        <family val="3"/>
        <charset val="134"/>
      </rPr>
      <t>序号</t>
    </r>
  </si>
  <si>
    <r>
      <rPr>
        <b/>
        <sz val="14"/>
        <rFont val="宋体"/>
        <family val="3"/>
        <charset val="134"/>
      </rPr>
      <t>服务主体名称</t>
    </r>
  </si>
  <si>
    <r>
      <rPr>
        <b/>
        <sz val="14"/>
        <rFont val="宋体"/>
        <family val="3"/>
        <charset val="134"/>
      </rPr>
      <t>全程托管亩数</t>
    </r>
  </si>
  <si>
    <r>
      <rPr>
        <b/>
        <sz val="14"/>
        <rFont val="宋体"/>
        <family val="3"/>
        <charset val="134"/>
      </rPr>
      <t>拟补助金额</t>
    </r>
  </si>
  <si>
    <r>
      <rPr>
        <b/>
        <sz val="14"/>
        <rFont val="宋体"/>
        <family val="3"/>
        <charset val="134"/>
      </rPr>
      <t>合计</t>
    </r>
  </si>
  <si>
    <r>
      <rPr>
        <b/>
        <sz val="14"/>
        <rFont val="宋体"/>
        <family val="3"/>
        <charset val="134"/>
      </rPr>
      <t>玉米</t>
    </r>
  </si>
  <si>
    <r>
      <rPr>
        <b/>
        <sz val="14"/>
        <rFont val="宋体"/>
        <family val="3"/>
        <charset val="134"/>
      </rPr>
      <t>大豆</t>
    </r>
  </si>
  <si>
    <r>
      <rPr>
        <sz val="11"/>
        <color rgb="FF000000"/>
        <rFont val="宋体"/>
        <family val="3"/>
        <charset val="134"/>
      </rPr>
      <t>青冈县德伟家庭农场</t>
    </r>
  </si>
  <si>
    <r>
      <rPr>
        <sz val="11"/>
        <color rgb="FF000000"/>
        <rFont val="宋体"/>
        <family val="3"/>
        <charset val="134"/>
      </rPr>
      <t>青冈县永丰镇永和玉米高产种植专业合作社</t>
    </r>
  </si>
  <si>
    <r>
      <rPr>
        <sz val="11"/>
        <color rgb="FF000000"/>
        <rFont val="宋体"/>
        <family val="3"/>
        <charset val="134"/>
      </rPr>
      <t>青冈县中和镇张福成家庭农场</t>
    </r>
  </si>
  <si>
    <r>
      <rPr>
        <sz val="11"/>
        <color rgb="FF000000"/>
        <rFont val="宋体"/>
        <family val="3"/>
        <charset val="134"/>
      </rPr>
      <t>青冈县众泽种植专业合作社</t>
    </r>
  </si>
  <si>
    <r>
      <rPr>
        <sz val="11"/>
        <color rgb="FF000000"/>
        <rFont val="宋体"/>
        <family val="3"/>
        <charset val="134"/>
      </rPr>
      <t>青冈县新村乡运鸿青储玉米种植专业合作社</t>
    </r>
  </si>
  <si>
    <r>
      <rPr>
        <sz val="11"/>
        <color rgb="FF000000"/>
        <rFont val="宋体"/>
        <family val="3"/>
        <charset val="134"/>
      </rPr>
      <t>青冈县凤波农作物种植专业合作社</t>
    </r>
  </si>
  <si>
    <r>
      <rPr>
        <sz val="11"/>
        <color rgb="FF000000"/>
        <rFont val="宋体"/>
        <family val="3"/>
        <charset val="134"/>
      </rPr>
      <t>青冈县连年丰农作物种植专业合作社</t>
    </r>
  </si>
  <si>
    <r>
      <rPr>
        <sz val="11"/>
        <color rgb="FF000000"/>
        <rFont val="宋体"/>
        <family val="3"/>
        <charset val="134"/>
      </rPr>
      <t>青冈县永丰镇前进玉米高产种植专业合作社</t>
    </r>
  </si>
  <si>
    <r>
      <rPr>
        <sz val="11"/>
        <color rgb="FF000000"/>
        <rFont val="宋体"/>
        <family val="3"/>
        <charset val="134"/>
      </rPr>
      <t>青冈县中和镇丰绿现代农业种植专业合作社</t>
    </r>
  </si>
  <si>
    <r>
      <rPr>
        <sz val="11"/>
        <color rgb="FF000000"/>
        <rFont val="宋体"/>
        <family val="3"/>
        <charset val="134"/>
      </rPr>
      <t>青冈县民政镇桐铭家庭农场</t>
    </r>
  </si>
  <si>
    <r>
      <rPr>
        <sz val="11"/>
        <color rgb="FF000000"/>
        <rFont val="宋体"/>
        <family val="3"/>
        <charset val="134"/>
      </rPr>
      <t>青冈县建设乡来运玉米种植专业合作社</t>
    </r>
  </si>
  <si>
    <r>
      <rPr>
        <sz val="11"/>
        <color rgb="FF000000"/>
        <rFont val="宋体"/>
        <family val="3"/>
        <charset val="134"/>
      </rPr>
      <t>青冈县芦河镇蓝田黑土玉米高产种植专业合作社</t>
    </r>
  </si>
  <si>
    <r>
      <rPr>
        <sz val="11"/>
        <color rgb="FF000000"/>
        <rFont val="宋体"/>
        <family val="3"/>
        <charset val="134"/>
      </rPr>
      <t>青冈县永丰镇金兴农业产业专业合作社</t>
    </r>
  </si>
  <si>
    <r>
      <rPr>
        <sz val="11"/>
        <color rgb="FF000000"/>
        <rFont val="宋体"/>
        <family val="3"/>
        <charset val="134"/>
      </rPr>
      <t>青冈县树敏家庭农场</t>
    </r>
  </si>
  <si>
    <r>
      <rPr>
        <sz val="11"/>
        <color rgb="FF000000"/>
        <rFont val="宋体"/>
        <family val="3"/>
        <charset val="134"/>
      </rPr>
      <t>青冈县超领农作物种植专业合作社</t>
    </r>
  </si>
  <si>
    <r>
      <rPr>
        <sz val="11"/>
        <color rgb="FF000000"/>
        <rFont val="宋体"/>
        <family val="3"/>
        <charset val="134"/>
      </rPr>
      <t>青冈县永丰镇相国玉米种植专业合作社</t>
    </r>
  </si>
  <si>
    <r>
      <rPr>
        <sz val="11"/>
        <color rgb="FF000000"/>
        <rFont val="宋体"/>
        <family val="3"/>
        <charset val="134"/>
      </rPr>
      <t>青冈县金裕农作物种植专业合作社</t>
    </r>
  </si>
  <si>
    <r>
      <rPr>
        <sz val="11"/>
        <color rgb="FF000000"/>
        <rFont val="宋体"/>
        <family val="3"/>
        <charset val="134"/>
      </rPr>
      <t>青冈县永丰镇自兴玉米高产种植专业合作社</t>
    </r>
  </si>
  <si>
    <r>
      <rPr>
        <sz val="11"/>
        <color rgb="FF000000"/>
        <rFont val="宋体"/>
        <family val="3"/>
        <charset val="134"/>
      </rPr>
      <t>青冈县苗中付玉米种植家庭农场</t>
    </r>
  </si>
  <si>
    <r>
      <rPr>
        <sz val="11"/>
        <color rgb="FF000000"/>
        <rFont val="宋体"/>
        <family val="3"/>
        <charset val="134"/>
      </rPr>
      <t>青冈县邵彦成家庭农场</t>
    </r>
  </si>
  <si>
    <r>
      <rPr>
        <sz val="11"/>
        <color rgb="FF000000"/>
        <rFont val="宋体"/>
        <family val="3"/>
        <charset val="134"/>
      </rPr>
      <t>青冈县杨凤林家庭农场</t>
    </r>
  </si>
  <si>
    <r>
      <rPr>
        <sz val="11"/>
        <color rgb="FF000000"/>
        <rFont val="宋体"/>
        <family val="3"/>
        <charset val="134"/>
      </rPr>
      <t>青冈县铭禾农作物种植农民专业合作社</t>
    </r>
  </si>
  <si>
    <r>
      <rPr>
        <sz val="11"/>
        <color rgb="FF000000"/>
        <rFont val="宋体"/>
        <family val="3"/>
        <charset val="134"/>
      </rPr>
      <t>青冈县铭禾农机专业合作社</t>
    </r>
  </si>
  <si>
    <r>
      <rPr>
        <sz val="11"/>
        <color rgb="FF000000"/>
        <rFont val="宋体"/>
        <family val="3"/>
        <charset val="134"/>
      </rPr>
      <t>青冈县井学家庭农场</t>
    </r>
  </si>
  <si>
    <r>
      <rPr>
        <sz val="11"/>
        <color rgb="FF000000"/>
        <rFont val="宋体"/>
        <family val="3"/>
        <charset val="134"/>
      </rPr>
      <t>青岗县新村乡洪圆农作物种植专业合作社</t>
    </r>
  </si>
  <si>
    <r>
      <rPr>
        <sz val="11"/>
        <color rgb="FF000000"/>
        <rFont val="宋体"/>
        <family val="3"/>
        <charset val="134"/>
      </rPr>
      <t>青冈县大伟家庭农场</t>
    </r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</si>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</sst>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 * #,##0.00_ ;_ * \-#,##0.00_ ;_ * &quot;-&quot;??_ ;_ @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Arial Narrow"/>
      <family val="2"/>
    </font>
    <font>
      <b/>
      <sz val="18"/>
      <color theme="1"/>
      <name val="宋体"/>
      <family val="3"/>
      <charset val="134"/>
    </font>
    <font>
      <b/>
      <sz val="18"/>
      <color theme="1"/>
      <name val="Arial Narrow"/>
      <family val="2"/>
    </font>
    <font>
      <sz val="12"/>
      <color theme="1"/>
      <name val="Arial Narrow"/>
      <family val="2"/>
    </font>
    <font>
      <b/>
      <sz val="14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name val="宋体"/>
      <family val="3"/>
      <charset val="134"/>
    </font>
    <font>
      <b/>
      <sz val="12"/>
      <name val="Arial Narrow"/>
      <family val="2"/>
    </font>
    <font>
      <sz val="11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FF"/>
      <name val="Arial Narrow"/>
      <family val="2"/>
    </font>
    <font>
      <b/>
      <sz val="14"/>
      <color rgb="FF0000FF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</borders>
  <cellStyleXfs count="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43" fontId="6" fillId="0" borderId="5" xfId="1" applyFont="1" applyBorder="1" applyAlignment="1">
      <alignment horizontal="center" vertical="center" wrapText="1"/>
    </xf>
    <xf numFmtId="43" fontId="1" fillId="0" borderId="5" xfId="1" applyFont="1" applyBorder="1">
      <alignment vertical="center"/>
    </xf>
    <xf numFmtId="43" fontId="1" fillId="0" borderId="6" xfId="1" applyFont="1" applyBorder="1">
      <alignment vertical="center"/>
    </xf>
    <xf numFmtId="43" fontId="9" fillId="0" borderId="8" xfId="1" applyFont="1" applyBorder="1" applyAlignment="1">
      <alignment horizontal="center" vertical="center"/>
    </xf>
    <xf numFmtId="43" fontId="9" fillId="0" borderId="9" xfId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15" fillId="0" borderId="8" xfId="1" applyFont="1" applyBorder="1" applyAlignment="1">
      <alignment horizontal="center" vertical="center"/>
    </xf>
    <xf numFmtId="43" fontId="16" fillId="0" borderId="8" xfId="1" applyFont="1" applyBorder="1" applyAlignment="1">
      <alignment horizontal="center" vertical="center"/>
    </xf>
    <xf numFmtId="43" fontId="17" fillId="0" borderId="5" xfId="1" applyFont="1" applyBorder="1" applyAlignment="1">
      <alignment horizontal="center" vertical="center" wrapText="1"/>
    </xf>
  </cellXfs>
  <cellStyles count="3">
    <cellStyle name="常规" xfId="0" builtinId="0"/>
    <cellStyle name="常规 2" xfId="2" xr:uid="{F57EEBA4-714A-4F16-BC34-AC921A1DC8CB}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004-&#21271;&#40511;&#19987;&#23383;%5b2026%5d&#31532;Z000%20&#21495;-&#38738;&#20872;&#21439;2025&#24180;\02--&#25253;&#21578;&#38468;&#34920;\03-BH-&#38738;&#20872;&#21439;2025&#24180;&#33457;&#21517;&#20876;-2026&#24180;04&#26376;03&#26085;.xlsx" TargetMode="External"/><Relationship Id="rId1" Type="http://schemas.openxmlformats.org/officeDocument/2006/relationships/externalLinkPath" Target="file:///E:\004-&#21271;&#40511;&#19987;&#23383;%5b2026%5d&#31532;Z000%20&#21495;-&#38738;&#20872;&#21439;2025&#24180;\02--&#25253;&#21578;&#38468;&#34920;\03-BH-&#38738;&#20872;&#21439;2025&#24180;&#33457;&#21517;&#20876;-2026&#24180;04&#26376;03&#26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录"/>
      <sheetName val="德伟"/>
      <sheetName val="永和"/>
      <sheetName val="张福成"/>
      <sheetName val="众泽"/>
      <sheetName val="运鸿"/>
      <sheetName val="凤波"/>
      <sheetName val="连年丰"/>
      <sheetName val="前进"/>
      <sheetName val="丰绿"/>
      <sheetName val="桐铭"/>
      <sheetName val="来运"/>
      <sheetName val="蓝田黑土"/>
      <sheetName val="金兴"/>
      <sheetName val="树敏"/>
      <sheetName val="超领"/>
      <sheetName val="相国"/>
      <sheetName val="金裕"/>
      <sheetName val="自兴"/>
      <sheetName val="苗中付"/>
      <sheetName val="邵彦成"/>
      <sheetName val="杨凤林"/>
      <sheetName val="铭禾种植"/>
      <sheetName val="铭禾农机"/>
      <sheetName val="井学"/>
      <sheetName val="洪圆"/>
      <sheetName val="大伟"/>
    </sheetNames>
    <sheetDataSet>
      <sheetData sheetId="0">
        <row r="8">
          <cell r="AV8">
            <v>4926.59</v>
          </cell>
          <cell r="AW8">
            <v>0</v>
          </cell>
          <cell r="CR8">
            <v>144368.76999999999</v>
          </cell>
          <cell r="DB8">
            <v>0</v>
          </cell>
        </row>
        <row r="9">
          <cell r="AV9">
            <v>171.75</v>
          </cell>
          <cell r="AW9">
            <v>409.46</v>
          </cell>
          <cell r="CR9">
            <v>6801.31</v>
          </cell>
          <cell r="DB9">
            <v>14372.05</v>
          </cell>
        </row>
        <row r="10">
          <cell r="AV10">
            <v>3952.2</v>
          </cell>
          <cell r="AW10">
            <v>0</v>
          </cell>
          <cell r="CR10">
            <v>131539.41</v>
          </cell>
          <cell r="DB10">
            <v>0</v>
          </cell>
        </row>
        <row r="11">
          <cell r="AV11">
            <v>4187.7299999999996</v>
          </cell>
          <cell r="AW11">
            <v>0</v>
          </cell>
          <cell r="CR11">
            <v>100488.57</v>
          </cell>
          <cell r="DB11">
            <v>0</v>
          </cell>
        </row>
        <row r="12">
          <cell r="AV12">
            <v>6368.72</v>
          </cell>
          <cell r="AW12">
            <v>362.51</v>
          </cell>
          <cell r="CR12">
            <v>192794.71</v>
          </cell>
          <cell r="DB12">
            <v>9726.77</v>
          </cell>
        </row>
        <row r="13">
          <cell r="AV13">
            <v>1618.93</v>
          </cell>
          <cell r="AW13">
            <v>551.70000000000005</v>
          </cell>
          <cell r="CR13">
            <v>54148.94</v>
          </cell>
          <cell r="DB13">
            <v>16356.03</v>
          </cell>
        </row>
        <row r="14">
          <cell r="AV14">
            <v>2875.63</v>
          </cell>
          <cell r="AW14">
            <v>923.4</v>
          </cell>
          <cell r="CR14">
            <v>110167.06</v>
          </cell>
          <cell r="DB14">
            <v>31355.93</v>
          </cell>
        </row>
        <row r="15">
          <cell r="AV15">
            <v>1811.64</v>
          </cell>
          <cell r="AW15">
            <v>2119.36</v>
          </cell>
          <cell r="CR15">
            <v>71740.95</v>
          </cell>
          <cell r="DB15">
            <v>74389.59</v>
          </cell>
        </row>
        <row r="16">
          <cell r="AV16">
            <v>3527.05</v>
          </cell>
          <cell r="AW16">
            <v>356.74</v>
          </cell>
          <cell r="CR16">
            <v>104603.45</v>
          </cell>
          <cell r="DB16">
            <v>9377.77</v>
          </cell>
        </row>
        <row r="17">
          <cell r="AV17">
            <v>2738.47</v>
          </cell>
          <cell r="AW17">
            <v>0</v>
          </cell>
          <cell r="CR17">
            <v>108443.39</v>
          </cell>
          <cell r="DB17">
            <v>0</v>
          </cell>
        </row>
        <row r="18">
          <cell r="AV18">
            <v>2574.27</v>
          </cell>
          <cell r="AW18">
            <v>0</v>
          </cell>
          <cell r="CR18">
            <v>94023.73</v>
          </cell>
          <cell r="DB18">
            <v>0</v>
          </cell>
        </row>
        <row r="19">
          <cell r="AV19">
            <v>4265.28</v>
          </cell>
          <cell r="AW19">
            <v>0</v>
          </cell>
          <cell r="CR19">
            <v>154811</v>
          </cell>
          <cell r="DB19">
            <v>0</v>
          </cell>
        </row>
        <row r="20">
          <cell r="AV20">
            <v>2544.52</v>
          </cell>
          <cell r="AW20">
            <v>1546.67</v>
          </cell>
          <cell r="CR20">
            <v>96831.96</v>
          </cell>
          <cell r="DB20">
            <v>52170.19</v>
          </cell>
        </row>
        <row r="21">
          <cell r="AV21">
            <v>2554.5700000000002</v>
          </cell>
          <cell r="AW21">
            <v>1478.82</v>
          </cell>
          <cell r="CR21">
            <v>86674.48</v>
          </cell>
          <cell r="DB21">
            <v>44473.38</v>
          </cell>
        </row>
        <row r="22">
          <cell r="AV22">
            <v>2149.88</v>
          </cell>
          <cell r="AW22">
            <v>0</v>
          </cell>
          <cell r="CR22">
            <v>76541.960000000006</v>
          </cell>
          <cell r="DB22">
            <v>0</v>
          </cell>
        </row>
        <row r="23">
          <cell r="AV23">
            <v>1702.69</v>
          </cell>
          <cell r="AW23">
            <v>0</v>
          </cell>
          <cell r="CR23">
            <v>56780.38</v>
          </cell>
          <cell r="DB23">
            <v>0</v>
          </cell>
        </row>
        <row r="24">
          <cell r="AV24">
            <v>1135.8399999999999</v>
          </cell>
          <cell r="AW24">
            <v>0</v>
          </cell>
          <cell r="CR24">
            <v>33284.660000000003</v>
          </cell>
          <cell r="DB24">
            <v>0</v>
          </cell>
        </row>
        <row r="25">
          <cell r="AV25">
            <v>2455.5700000000002</v>
          </cell>
          <cell r="AW25">
            <v>1073.8900000000001</v>
          </cell>
          <cell r="CR25">
            <v>97240.63</v>
          </cell>
          <cell r="DB25">
            <v>37693.550000000003</v>
          </cell>
        </row>
        <row r="26">
          <cell r="AV26">
            <v>2983.96</v>
          </cell>
          <cell r="AW26">
            <v>0</v>
          </cell>
          <cell r="CR26">
            <v>102185.5</v>
          </cell>
          <cell r="DB26">
            <v>0</v>
          </cell>
        </row>
        <row r="27">
          <cell r="AV27">
            <v>2388.2399999999998</v>
          </cell>
          <cell r="AW27">
            <v>0</v>
          </cell>
          <cell r="CR27">
            <v>82244.710000000006</v>
          </cell>
          <cell r="DB27">
            <v>0</v>
          </cell>
        </row>
        <row r="28">
          <cell r="AV28">
            <v>4948.46</v>
          </cell>
          <cell r="AW28">
            <v>545.20000000000005</v>
          </cell>
          <cell r="CR28">
            <v>166734.35999999999</v>
          </cell>
          <cell r="DB28">
            <v>16282.55</v>
          </cell>
        </row>
        <row r="29">
          <cell r="AV29">
            <v>3993.43</v>
          </cell>
          <cell r="AW29">
            <v>0</v>
          </cell>
          <cell r="CR29">
            <v>146539.19</v>
          </cell>
          <cell r="DB29">
            <v>0</v>
          </cell>
        </row>
        <row r="30">
          <cell r="AV30">
            <v>3452.78</v>
          </cell>
          <cell r="AW30">
            <v>0</v>
          </cell>
          <cell r="CR30">
            <v>111497.59</v>
          </cell>
          <cell r="DB30">
            <v>0</v>
          </cell>
        </row>
        <row r="31">
          <cell r="AV31">
            <v>697.52</v>
          </cell>
          <cell r="AW31">
            <v>0</v>
          </cell>
          <cell r="CR31">
            <v>20440.12</v>
          </cell>
          <cell r="DB31">
            <v>0</v>
          </cell>
        </row>
        <row r="32">
          <cell r="AV32">
            <v>3207.46</v>
          </cell>
          <cell r="AW32">
            <v>0</v>
          </cell>
          <cell r="CR32">
            <v>125810.66</v>
          </cell>
          <cell r="DB32">
            <v>0</v>
          </cell>
        </row>
        <row r="33">
          <cell r="AV33">
            <v>2091.34</v>
          </cell>
          <cell r="AW33">
            <v>0</v>
          </cell>
          <cell r="CR33">
            <v>61284.61</v>
          </cell>
          <cell r="DB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workbookViewId="0">
      <selection activeCell="B3" sqref="B3:B4"/>
    </sheetView>
  </sheetViews>
  <sheetFormatPr defaultColWidth="9" defaultRowHeight="29.1" customHeight="1" x14ac:dyDescent="0.3"/>
  <cols>
    <col min="1" max="1" width="6.265625" style="1" customWidth="1"/>
    <col min="2" max="2" width="43.53125" style="1" bestFit="1" customWidth="1"/>
    <col min="3" max="5" width="13.796875" style="1" customWidth="1"/>
    <col min="6" max="8" width="14.86328125" style="1" customWidth="1"/>
    <col min="9" max="16384" width="9" style="1"/>
  </cols>
  <sheetData>
    <row r="1" spans="1:8" ht="43.5" customHeight="1" x14ac:dyDescent="0.3">
      <c r="A1" s="11" t="s">
        <v>0</v>
      </c>
      <c r="B1" s="12"/>
      <c r="C1" s="12"/>
      <c r="D1" s="12"/>
      <c r="E1" s="12"/>
      <c r="F1" s="12"/>
      <c r="G1" s="12"/>
      <c r="H1" s="12"/>
    </row>
    <row r="2" spans="1:8" ht="16.149999999999999" thickBot="1" x14ac:dyDescent="0.35">
      <c r="A2" s="13" t="s">
        <v>1</v>
      </c>
      <c r="B2" s="13"/>
      <c r="C2" s="13"/>
      <c r="D2" s="13"/>
      <c r="E2" s="13"/>
      <c r="F2" s="13"/>
      <c r="G2" s="13"/>
      <c r="H2" s="13"/>
    </row>
    <row r="3" spans="1:8" ht="23" customHeight="1" thickTop="1" x14ac:dyDescent="0.3">
      <c r="A3" s="18" t="s">
        <v>2</v>
      </c>
      <c r="B3" s="14" t="s">
        <v>3</v>
      </c>
      <c r="C3" s="14" t="s">
        <v>4</v>
      </c>
      <c r="D3" s="14"/>
      <c r="E3" s="14"/>
      <c r="F3" s="14" t="s">
        <v>5</v>
      </c>
      <c r="G3" s="14"/>
      <c r="H3" s="15"/>
    </row>
    <row r="4" spans="1:8" ht="23" customHeight="1" x14ac:dyDescent="0.3">
      <c r="A4" s="19"/>
      <c r="B4" s="20"/>
      <c r="C4" s="2" t="s">
        <v>6</v>
      </c>
      <c r="D4" s="2" t="s">
        <v>7</v>
      </c>
      <c r="E4" s="2" t="s">
        <v>8</v>
      </c>
      <c r="F4" s="2" t="s">
        <v>6</v>
      </c>
      <c r="G4" s="2" t="s">
        <v>7</v>
      </c>
      <c r="H4" s="3" t="s">
        <v>8</v>
      </c>
    </row>
    <row r="5" spans="1:8" ht="23" customHeight="1" x14ac:dyDescent="0.3">
      <c r="A5" s="4">
        <v>1</v>
      </c>
      <c r="B5" s="5" t="s">
        <v>9</v>
      </c>
      <c r="C5" s="6">
        <f>D5+E5</f>
        <v>4926.59</v>
      </c>
      <c r="D5" s="6">
        <f>[1]目录!$AV8</f>
        <v>4926.59</v>
      </c>
      <c r="E5" s="6">
        <f>[1]目录!$AW8</f>
        <v>0</v>
      </c>
      <c r="F5" s="23">
        <f>G5+H5</f>
        <v>144368.76999999999</v>
      </c>
      <c r="G5" s="7">
        <f>[1]目录!$CR8</f>
        <v>144368.76999999999</v>
      </c>
      <c r="H5" s="8">
        <f>[1]目录!$DB8</f>
        <v>0</v>
      </c>
    </row>
    <row r="6" spans="1:8" ht="23" customHeight="1" x14ac:dyDescent="0.3">
      <c r="A6" s="4">
        <v>2</v>
      </c>
      <c r="B6" s="5" t="s">
        <v>10</v>
      </c>
      <c r="C6" s="6">
        <f t="shared" ref="C6:C30" si="0">D6+E6</f>
        <v>581.21</v>
      </c>
      <c r="D6" s="6">
        <f>[1]目录!$AV9</f>
        <v>171.75</v>
      </c>
      <c r="E6" s="6">
        <f>[1]目录!$AW9</f>
        <v>409.46</v>
      </c>
      <c r="F6" s="23">
        <f t="shared" ref="F6:F30" si="1">G6+H6</f>
        <v>21173.360000000001</v>
      </c>
      <c r="G6" s="7">
        <f>[1]目录!$CR9</f>
        <v>6801.31</v>
      </c>
      <c r="H6" s="8">
        <f>[1]目录!$DB9</f>
        <v>14372.05</v>
      </c>
    </row>
    <row r="7" spans="1:8" ht="23" customHeight="1" x14ac:dyDescent="0.3">
      <c r="A7" s="4">
        <v>3</v>
      </c>
      <c r="B7" s="5" t="s">
        <v>11</v>
      </c>
      <c r="C7" s="6">
        <f t="shared" si="0"/>
        <v>3952.2</v>
      </c>
      <c r="D7" s="6">
        <f>[1]目录!$AV10</f>
        <v>3952.2</v>
      </c>
      <c r="E7" s="6">
        <f>[1]目录!$AW10</f>
        <v>0</v>
      </c>
      <c r="F7" s="23">
        <f t="shared" si="1"/>
        <v>131539.41</v>
      </c>
      <c r="G7" s="7">
        <f>[1]目录!$CR10</f>
        <v>131539.41</v>
      </c>
      <c r="H7" s="8">
        <f>[1]目录!$DB10</f>
        <v>0</v>
      </c>
    </row>
    <row r="8" spans="1:8" ht="23" customHeight="1" x14ac:dyDescent="0.3">
      <c r="A8" s="4">
        <v>4</v>
      </c>
      <c r="B8" s="5" t="s">
        <v>12</v>
      </c>
      <c r="C8" s="6">
        <f t="shared" si="0"/>
        <v>4187.7299999999996</v>
      </c>
      <c r="D8" s="6">
        <f>[1]目录!$AV11</f>
        <v>4187.7299999999996</v>
      </c>
      <c r="E8" s="6">
        <f>[1]目录!$AW11</f>
        <v>0</v>
      </c>
      <c r="F8" s="23">
        <f t="shared" si="1"/>
        <v>100488.57</v>
      </c>
      <c r="G8" s="7">
        <f>[1]目录!$CR11</f>
        <v>100488.57</v>
      </c>
      <c r="H8" s="8">
        <f>[1]目录!$DB11</f>
        <v>0</v>
      </c>
    </row>
    <row r="9" spans="1:8" ht="23" customHeight="1" x14ac:dyDescent="0.3">
      <c r="A9" s="4">
        <v>5</v>
      </c>
      <c r="B9" s="5" t="s">
        <v>13</v>
      </c>
      <c r="C9" s="6">
        <f t="shared" si="0"/>
        <v>6731.2300000000005</v>
      </c>
      <c r="D9" s="6">
        <f>[1]目录!$AV12</f>
        <v>6368.72</v>
      </c>
      <c r="E9" s="6">
        <f>[1]目录!$AW12</f>
        <v>362.51</v>
      </c>
      <c r="F9" s="23">
        <f t="shared" si="1"/>
        <v>202521.47999999998</v>
      </c>
      <c r="G9" s="7">
        <f>[1]目录!$CR12</f>
        <v>192794.71</v>
      </c>
      <c r="H9" s="8">
        <f>[1]目录!$DB12</f>
        <v>9726.77</v>
      </c>
    </row>
    <row r="10" spans="1:8" ht="23" customHeight="1" x14ac:dyDescent="0.3">
      <c r="A10" s="4">
        <v>6</v>
      </c>
      <c r="B10" s="5" t="s">
        <v>14</v>
      </c>
      <c r="C10" s="6">
        <f t="shared" si="0"/>
        <v>2170.63</v>
      </c>
      <c r="D10" s="6">
        <f>[1]目录!$AV13</f>
        <v>1618.93</v>
      </c>
      <c r="E10" s="6">
        <f>[1]目录!$AW13</f>
        <v>551.70000000000005</v>
      </c>
      <c r="F10" s="23">
        <f t="shared" si="1"/>
        <v>70504.97</v>
      </c>
      <c r="G10" s="7">
        <f>[1]目录!$CR13</f>
        <v>54148.94</v>
      </c>
      <c r="H10" s="8">
        <f>[1]目录!$DB13</f>
        <v>16356.03</v>
      </c>
    </row>
    <row r="11" spans="1:8" ht="23" customHeight="1" x14ac:dyDescent="0.3">
      <c r="A11" s="4">
        <v>7</v>
      </c>
      <c r="B11" s="5" t="s">
        <v>15</v>
      </c>
      <c r="C11" s="6">
        <f t="shared" si="0"/>
        <v>3799.03</v>
      </c>
      <c r="D11" s="6">
        <f>[1]目录!$AV14</f>
        <v>2875.63</v>
      </c>
      <c r="E11" s="6">
        <f>[1]目录!$AW14</f>
        <v>923.4</v>
      </c>
      <c r="F11" s="23">
        <f t="shared" si="1"/>
        <v>141522.99</v>
      </c>
      <c r="G11" s="7">
        <f>[1]目录!$CR14</f>
        <v>110167.06</v>
      </c>
      <c r="H11" s="8">
        <f>[1]目录!$DB14</f>
        <v>31355.93</v>
      </c>
    </row>
    <row r="12" spans="1:8" ht="23" customHeight="1" x14ac:dyDescent="0.3">
      <c r="A12" s="4">
        <v>8</v>
      </c>
      <c r="B12" s="5" t="s">
        <v>16</v>
      </c>
      <c r="C12" s="6">
        <f t="shared" si="0"/>
        <v>3931</v>
      </c>
      <c r="D12" s="6">
        <f>[1]目录!$AV15</f>
        <v>1811.64</v>
      </c>
      <c r="E12" s="6">
        <f>[1]目录!$AW15</f>
        <v>2119.36</v>
      </c>
      <c r="F12" s="23">
        <f t="shared" si="1"/>
        <v>146130.53999999998</v>
      </c>
      <c r="G12" s="7">
        <f>[1]目录!$CR15</f>
        <v>71740.95</v>
      </c>
      <c r="H12" s="8">
        <f>[1]目录!$DB15</f>
        <v>74389.59</v>
      </c>
    </row>
    <row r="13" spans="1:8" ht="23" customHeight="1" x14ac:dyDescent="0.3">
      <c r="A13" s="4">
        <v>9</v>
      </c>
      <c r="B13" s="5" t="s">
        <v>17</v>
      </c>
      <c r="C13" s="6">
        <f t="shared" si="0"/>
        <v>3883.79</v>
      </c>
      <c r="D13" s="6">
        <f>[1]目录!$AV16</f>
        <v>3527.05</v>
      </c>
      <c r="E13" s="6">
        <f>[1]目录!$AW16</f>
        <v>356.74</v>
      </c>
      <c r="F13" s="23">
        <f t="shared" si="1"/>
        <v>113981.22</v>
      </c>
      <c r="G13" s="7">
        <f>[1]目录!$CR16</f>
        <v>104603.45</v>
      </c>
      <c r="H13" s="8">
        <f>[1]目录!$DB16</f>
        <v>9377.77</v>
      </c>
    </row>
    <row r="14" spans="1:8" ht="23" customHeight="1" x14ac:dyDescent="0.3">
      <c r="A14" s="4">
        <v>10</v>
      </c>
      <c r="B14" s="5" t="s">
        <v>18</v>
      </c>
      <c r="C14" s="6">
        <f t="shared" si="0"/>
        <v>2738.47</v>
      </c>
      <c r="D14" s="6">
        <f>[1]目录!$AV17</f>
        <v>2738.47</v>
      </c>
      <c r="E14" s="6">
        <f>[1]目录!$AW17</f>
        <v>0</v>
      </c>
      <c r="F14" s="23">
        <f t="shared" si="1"/>
        <v>108443.39</v>
      </c>
      <c r="G14" s="7">
        <f>[1]目录!$CR17</f>
        <v>108443.39</v>
      </c>
      <c r="H14" s="8">
        <f>[1]目录!$DB17</f>
        <v>0</v>
      </c>
    </row>
    <row r="15" spans="1:8" ht="23" customHeight="1" x14ac:dyDescent="0.3">
      <c r="A15" s="4">
        <v>11</v>
      </c>
      <c r="B15" s="5" t="s">
        <v>19</v>
      </c>
      <c r="C15" s="6">
        <f t="shared" si="0"/>
        <v>2574.27</v>
      </c>
      <c r="D15" s="6">
        <f>[1]目录!$AV18</f>
        <v>2574.27</v>
      </c>
      <c r="E15" s="6">
        <f>[1]目录!$AW18</f>
        <v>0</v>
      </c>
      <c r="F15" s="23">
        <f t="shared" si="1"/>
        <v>94023.73</v>
      </c>
      <c r="G15" s="7">
        <f>[1]目录!$CR18</f>
        <v>94023.73</v>
      </c>
      <c r="H15" s="8">
        <f>[1]目录!$DB18</f>
        <v>0</v>
      </c>
    </row>
    <row r="16" spans="1:8" ht="23" customHeight="1" x14ac:dyDescent="0.3">
      <c r="A16" s="4">
        <v>12</v>
      </c>
      <c r="B16" s="5" t="s">
        <v>20</v>
      </c>
      <c r="C16" s="6">
        <f t="shared" si="0"/>
        <v>4265.28</v>
      </c>
      <c r="D16" s="6">
        <f>[1]目录!$AV19</f>
        <v>4265.28</v>
      </c>
      <c r="E16" s="6">
        <f>[1]目录!$AW19</f>
        <v>0</v>
      </c>
      <c r="F16" s="23">
        <f t="shared" si="1"/>
        <v>154811</v>
      </c>
      <c r="G16" s="7">
        <f>[1]目录!$CR19</f>
        <v>154811</v>
      </c>
      <c r="H16" s="8">
        <f>[1]目录!$DB19</f>
        <v>0</v>
      </c>
    </row>
    <row r="17" spans="1:8" ht="23" customHeight="1" x14ac:dyDescent="0.3">
      <c r="A17" s="4">
        <v>13</v>
      </c>
      <c r="B17" s="5" t="s">
        <v>21</v>
      </c>
      <c r="C17" s="6">
        <f t="shared" si="0"/>
        <v>4091.19</v>
      </c>
      <c r="D17" s="6">
        <f>[1]目录!$AV20</f>
        <v>2544.52</v>
      </c>
      <c r="E17" s="6">
        <f>[1]目录!$AW20</f>
        <v>1546.67</v>
      </c>
      <c r="F17" s="23">
        <f t="shared" si="1"/>
        <v>149002.15000000002</v>
      </c>
      <c r="G17" s="7">
        <f>[1]目录!$CR20</f>
        <v>96831.96</v>
      </c>
      <c r="H17" s="8">
        <f>[1]目录!$DB20</f>
        <v>52170.19</v>
      </c>
    </row>
    <row r="18" spans="1:8" ht="23" customHeight="1" x14ac:dyDescent="0.3">
      <c r="A18" s="4">
        <v>14</v>
      </c>
      <c r="B18" s="5" t="s">
        <v>22</v>
      </c>
      <c r="C18" s="6">
        <f t="shared" si="0"/>
        <v>4033.3900000000003</v>
      </c>
      <c r="D18" s="6">
        <f>[1]目录!$AV21</f>
        <v>2554.5700000000002</v>
      </c>
      <c r="E18" s="6">
        <f>[1]目录!$AW21</f>
        <v>1478.82</v>
      </c>
      <c r="F18" s="23">
        <f t="shared" si="1"/>
        <v>131147.85999999999</v>
      </c>
      <c r="G18" s="7">
        <f>[1]目录!$CR21</f>
        <v>86674.48</v>
      </c>
      <c r="H18" s="8">
        <f>[1]目录!$DB21</f>
        <v>44473.38</v>
      </c>
    </row>
    <row r="19" spans="1:8" ht="23" customHeight="1" x14ac:dyDescent="0.3">
      <c r="A19" s="4">
        <v>15</v>
      </c>
      <c r="B19" s="5" t="s">
        <v>23</v>
      </c>
      <c r="C19" s="6">
        <f t="shared" si="0"/>
        <v>2149.88</v>
      </c>
      <c r="D19" s="6">
        <f>[1]目录!$AV22</f>
        <v>2149.88</v>
      </c>
      <c r="E19" s="6">
        <f>[1]目录!$AW22</f>
        <v>0</v>
      </c>
      <c r="F19" s="23">
        <f t="shared" si="1"/>
        <v>76541.960000000006</v>
      </c>
      <c r="G19" s="7">
        <f>[1]目录!$CR22</f>
        <v>76541.960000000006</v>
      </c>
      <c r="H19" s="8">
        <f>[1]目录!$DB22</f>
        <v>0</v>
      </c>
    </row>
    <row r="20" spans="1:8" ht="23" customHeight="1" x14ac:dyDescent="0.3">
      <c r="A20" s="4">
        <v>16</v>
      </c>
      <c r="B20" s="5" t="s">
        <v>24</v>
      </c>
      <c r="C20" s="6">
        <f t="shared" si="0"/>
        <v>1702.69</v>
      </c>
      <c r="D20" s="6">
        <f>[1]目录!$AV23</f>
        <v>1702.69</v>
      </c>
      <c r="E20" s="6">
        <f>[1]目录!$AW23</f>
        <v>0</v>
      </c>
      <c r="F20" s="23">
        <f t="shared" si="1"/>
        <v>56780.38</v>
      </c>
      <c r="G20" s="7">
        <f>[1]目录!$CR23</f>
        <v>56780.38</v>
      </c>
      <c r="H20" s="8">
        <f>[1]目录!$DB23</f>
        <v>0</v>
      </c>
    </row>
    <row r="21" spans="1:8" ht="23" customHeight="1" x14ac:dyDescent="0.3">
      <c r="A21" s="4">
        <v>17</v>
      </c>
      <c r="B21" s="5" t="s">
        <v>25</v>
      </c>
      <c r="C21" s="6">
        <f t="shared" si="0"/>
        <v>1135.8399999999999</v>
      </c>
      <c r="D21" s="6">
        <f>[1]目录!$AV24</f>
        <v>1135.8399999999999</v>
      </c>
      <c r="E21" s="6">
        <f>[1]目录!$AW24</f>
        <v>0</v>
      </c>
      <c r="F21" s="23">
        <f t="shared" si="1"/>
        <v>33284.660000000003</v>
      </c>
      <c r="G21" s="7">
        <f>[1]目录!$CR24</f>
        <v>33284.660000000003</v>
      </c>
      <c r="H21" s="8">
        <f>[1]目录!$DB24</f>
        <v>0</v>
      </c>
    </row>
    <row r="22" spans="1:8" ht="23" customHeight="1" x14ac:dyDescent="0.3">
      <c r="A22" s="4">
        <v>18</v>
      </c>
      <c r="B22" s="5" t="s">
        <v>26</v>
      </c>
      <c r="C22" s="6">
        <f t="shared" si="0"/>
        <v>3529.46</v>
      </c>
      <c r="D22" s="6">
        <f>[1]目录!$AV25</f>
        <v>2455.5700000000002</v>
      </c>
      <c r="E22" s="6">
        <f>[1]目录!$AW25</f>
        <v>1073.8900000000001</v>
      </c>
      <c r="F22" s="23">
        <f t="shared" si="1"/>
        <v>134934.18</v>
      </c>
      <c r="G22" s="7">
        <f>[1]目录!$CR25</f>
        <v>97240.63</v>
      </c>
      <c r="H22" s="8">
        <f>[1]目录!$DB25</f>
        <v>37693.550000000003</v>
      </c>
    </row>
    <row r="23" spans="1:8" ht="23" customHeight="1" x14ac:dyDescent="0.3">
      <c r="A23" s="4">
        <v>19</v>
      </c>
      <c r="B23" s="5" t="s">
        <v>27</v>
      </c>
      <c r="C23" s="6">
        <f t="shared" si="0"/>
        <v>2983.96</v>
      </c>
      <c r="D23" s="6">
        <f>[1]目录!$AV26</f>
        <v>2983.96</v>
      </c>
      <c r="E23" s="6">
        <f>[1]目录!$AW26</f>
        <v>0</v>
      </c>
      <c r="F23" s="23">
        <f t="shared" si="1"/>
        <v>102185.5</v>
      </c>
      <c r="G23" s="7">
        <f>[1]目录!$CR26</f>
        <v>102185.5</v>
      </c>
      <c r="H23" s="8">
        <f>[1]目录!$DB26</f>
        <v>0</v>
      </c>
    </row>
    <row r="24" spans="1:8" ht="23" customHeight="1" x14ac:dyDescent="0.3">
      <c r="A24" s="4">
        <v>20</v>
      </c>
      <c r="B24" s="5" t="s">
        <v>28</v>
      </c>
      <c r="C24" s="6">
        <f t="shared" si="0"/>
        <v>2388.2399999999998</v>
      </c>
      <c r="D24" s="6">
        <f>[1]目录!$AV27</f>
        <v>2388.2399999999998</v>
      </c>
      <c r="E24" s="6">
        <f>[1]目录!$AW27</f>
        <v>0</v>
      </c>
      <c r="F24" s="23">
        <f t="shared" si="1"/>
        <v>82244.710000000006</v>
      </c>
      <c r="G24" s="7">
        <f>[1]目录!$CR27</f>
        <v>82244.710000000006</v>
      </c>
      <c r="H24" s="8">
        <f>[1]目录!$DB27</f>
        <v>0</v>
      </c>
    </row>
    <row r="25" spans="1:8" ht="23" customHeight="1" x14ac:dyDescent="0.3">
      <c r="A25" s="4">
        <v>21</v>
      </c>
      <c r="B25" s="5" t="s">
        <v>29</v>
      </c>
      <c r="C25" s="6">
        <f t="shared" si="0"/>
        <v>5493.66</v>
      </c>
      <c r="D25" s="6">
        <f>[1]目录!$AV28</f>
        <v>4948.46</v>
      </c>
      <c r="E25" s="6">
        <f>[1]目录!$AW28</f>
        <v>545.20000000000005</v>
      </c>
      <c r="F25" s="23">
        <f t="shared" si="1"/>
        <v>183016.90999999997</v>
      </c>
      <c r="G25" s="7">
        <f>[1]目录!$CR28</f>
        <v>166734.35999999999</v>
      </c>
      <c r="H25" s="8">
        <f>[1]目录!$DB28</f>
        <v>16282.55</v>
      </c>
    </row>
    <row r="26" spans="1:8" ht="23" customHeight="1" x14ac:dyDescent="0.3">
      <c r="A26" s="4">
        <v>22</v>
      </c>
      <c r="B26" s="5" t="s">
        <v>30</v>
      </c>
      <c r="C26" s="6">
        <f t="shared" si="0"/>
        <v>3993.43</v>
      </c>
      <c r="D26" s="6">
        <f>[1]目录!$AV29</f>
        <v>3993.43</v>
      </c>
      <c r="E26" s="6">
        <f>[1]目录!$AW29</f>
        <v>0</v>
      </c>
      <c r="F26" s="23">
        <f t="shared" si="1"/>
        <v>146539.19</v>
      </c>
      <c r="G26" s="7">
        <f>[1]目录!$CR29</f>
        <v>146539.19</v>
      </c>
      <c r="H26" s="8">
        <f>[1]目录!$DB29</f>
        <v>0</v>
      </c>
    </row>
    <row r="27" spans="1:8" ht="23" customHeight="1" x14ac:dyDescent="0.3">
      <c r="A27" s="4">
        <v>23</v>
      </c>
      <c r="B27" s="5" t="s">
        <v>31</v>
      </c>
      <c r="C27" s="6">
        <f t="shared" si="0"/>
        <v>3452.78</v>
      </c>
      <c r="D27" s="6">
        <f>[1]目录!$AV30</f>
        <v>3452.78</v>
      </c>
      <c r="E27" s="6">
        <f>[1]目录!$AW30</f>
        <v>0</v>
      </c>
      <c r="F27" s="23">
        <f t="shared" si="1"/>
        <v>111497.59</v>
      </c>
      <c r="G27" s="7">
        <f>[1]目录!$CR30</f>
        <v>111497.59</v>
      </c>
      <c r="H27" s="8">
        <f>[1]目录!$DB30</f>
        <v>0</v>
      </c>
    </row>
    <row r="28" spans="1:8" ht="23" customHeight="1" x14ac:dyDescent="0.3">
      <c r="A28" s="4">
        <v>24</v>
      </c>
      <c r="B28" s="5" t="s">
        <v>32</v>
      </c>
      <c r="C28" s="6">
        <f t="shared" si="0"/>
        <v>697.52</v>
      </c>
      <c r="D28" s="6">
        <f>[1]目录!$AV31</f>
        <v>697.52</v>
      </c>
      <c r="E28" s="6">
        <f>[1]目录!$AW31</f>
        <v>0</v>
      </c>
      <c r="F28" s="23">
        <f t="shared" si="1"/>
        <v>20440.12</v>
      </c>
      <c r="G28" s="7">
        <f>[1]目录!$CR31</f>
        <v>20440.12</v>
      </c>
      <c r="H28" s="8">
        <f>[1]目录!$DB31</f>
        <v>0</v>
      </c>
    </row>
    <row r="29" spans="1:8" ht="23" customHeight="1" x14ac:dyDescent="0.3">
      <c r="A29" s="4">
        <v>25</v>
      </c>
      <c r="B29" s="5" t="s">
        <v>33</v>
      </c>
      <c r="C29" s="6">
        <f t="shared" si="0"/>
        <v>3207.46</v>
      </c>
      <c r="D29" s="6">
        <f>[1]目录!$AV32</f>
        <v>3207.46</v>
      </c>
      <c r="E29" s="6">
        <f>[1]目录!$AW32</f>
        <v>0</v>
      </c>
      <c r="F29" s="23">
        <f t="shared" si="1"/>
        <v>125810.66</v>
      </c>
      <c r="G29" s="7">
        <f>[1]目录!$CR32</f>
        <v>125810.66</v>
      </c>
      <c r="H29" s="8">
        <f>[1]目录!$DB32</f>
        <v>0</v>
      </c>
    </row>
    <row r="30" spans="1:8" ht="23" customHeight="1" x14ac:dyDescent="0.3">
      <c r="A30" s="4">
        <v>26</v>
      </c>
      <c r="B30" s="5" t="s">
        <v>34</v>
      </c>
      <c r="C30" s="6">
        <f t="shared" si="0"/>
        <v>2091.34</v>
      </c>
      <c r="D30" s="6">
        <f>[1]目录!$AV33</f>
        <v>2091.34</v>
      </c>
      <c r="E30" s="6">
        <f>[1]目录!$AW33</f>
        <v>0</v>
      </c>
      <c r="F30" s="23">
        <f t="shared" si="1"/>
        <v>61284.61</v>
      </c>
      <c r="G30" s="7">
        <f>[1]目录!$CR33</f>
        <v>61284.61</v>
      </c>
      <c r="H30" s="8">
        <f>[1]目录!$DB33</f>
        <v>0</v>
      </c>
    </row>
    <row r="31" spans="1:8" ht="23" customHeight="1" thickBot="1" x14ac:dyDescent="0.35">
      <c r="A31" s="16" t="s">
        <v>35</v>
      </c>
      <c r="B31" s="17"/>
      <c r="C31" s="21">
        <f t="shared" ref="C31:H31" si="2">SUM(C5:C30)</f>
        <v>84692.26999999999</v>
      </c>
      <c r="D31" s="9">
        <f t="shared" si="2"/>
        <v>75324.51999999999</v>
      </c>
      <c r="E31" s="9">
        <f t="shared" si="2"/>
        <v>9367.75</v>
      </c>
      <c r="F31" s="22">
        <f t="shared" si="2"/>
        <v>2844219.9099999997</v>
      </c>
      <c r="G31" s="9">
        <f t="shared" si="2"/>
        <v>2538022.0999999996</v>
      </c>
      <c r="H31" s="10">
        <f t="shared" si="2"/>
        <v>306197.81</v>
      </c>
    </row>
    <row r="32" spans="1:8" ht="23" customHeight="1" thickTop="1" x14ac:dyDescent="0.3"/>
  </sheetData>
  <mergeCells count="7">
    <mergeCell ref="A1:H1"/>
    <mergeCell ref="A2:H2"/>
    <mergeCell ref="C3:E3"/>
    <mergeCell ref="F3:H3"/>
    <mergeCell ref="A31:B31"/>
    <mergeCell ref="A3:A4"/>
    <mergeCell ref="B3:B4"/>
  </mergeCells>
  <phoneticPr fontId="14" type="noConversion"/>
  <pageMargins left="1.1417322834645669" right="0.74803149606299213" top="0.98425196850393704" bottom="0.98425196850393704" header="0.51181102362204722" footer="0.51181102362204722"/>
  <pageSetup paperSize="9" scale="94" fitToHeight="0" orientation="landscape" blackAndWhite="1" r:id="rId1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20260403</vt:lpstr>
      <vt:lpstr>'20260403'!Print_Area</vt:lpstr>
      <vt:lpstr>'20260403'!Print_Titles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李勇</dc:creator>
  <cp:lastModifiedBy>李 勇</cp:lastModifiedBy>
  <cp:lastPrinted>2026-04-03T08:46:15Z</cp:lastPrinted>
  <dcterms:created xsi:type="dcterms:W3CDTF">2024-04-01T06:59:00Z</dcterms:created>
  <dcterms:modified xsi:type="dcterms:W3CDTF">2026-04-03T08:46:22Z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FE65ADF6F3334198BB18639194253519_11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